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81" i="1" l="1"/>
  <c r="J119" i="1"/>
  <c r="L138" i="1"/>
  <c r="F195" i="1"/>
  <c r="I195" i="1"/>
  <c r="H195" i="1"/>
  <c r="J195" i="1"/>
  <c r="I176" i="1"/>
  <c r="H176" i="1"/>
  <c r="G176" i="1"/>
  <c r="J176" i="1"/>
  <c r="F176" i="1"/>
  <c r="F157" i="1"/>
  <c r="H157" i="1"/>
  <c r="J157" i="1"/>
  <c r="J138" i="1"/>
  <c r="H138" i="1"/>
  <c r="H119" i="1"/>
  <c r="G119" i="1"/>
  <c r="L100" i="1"/>
  <c r="J100" i="1"/>
  <c r="H100" i="1"/>
  <c r="G100" i="1"/>
  <c r="F100" i="1"/>
  <c r="L81" i="1"/>
  <c r="I81" i="1"/>
  <c r="I196" i="1" s="1"/>
  <c r="H81" i="1"/>
  <c r="G81" i="1"/>
  <c r="J81" i="1"/>
  <c r="L62" i="1"/>
  <c r="J62" i="1"/>
  <c r="H62" i="1"/>
  <c r="G62" i="1"/>
  <c r="L43" i="1"/>
  <c r="J43" i="1"/>
  <c r="H43" i="1"/>
  <c r="G43" i="1"/>
  <c r="F43" i="1"/>
  <c r="L24" i="1"/>
  <c r="J24" i="1"/>
  <c r="H24" i="1"/>
  <c r="G24" i="1"/>
  <c r="F24" i="1"/>
  <c r="F196" i="1" l="1"/>
  <c r="L196" i="1"/>
  <c r="H196" i="1"/>
  <c r="G196" i="1"/>
  <c r="J196" i="1"/>
</calcChain>
</file>

<file path=xl/sharedStrings.xml><?xml version="1.0" encoding="utf-8"?>
<sst xmlns="http://schemas.openxmlformats.org/spreadsheetml/2006/main" count="345" uniqueCount="147">
  <si>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</si>
  <si>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</si>
  <si>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</si>
  <si>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</si>
  <si>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</si>
  <si>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</si>
  <si>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</si>
  <si>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</si>
  <si>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</si>
  <si>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</si>
  <si>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</si>
  <si>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</si>
  <si>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</si>
  <si>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</si>
  <si>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</si>
  <si>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</si>
  <si>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</si>
  <si>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</si>
  <si>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</si>
  <si>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</si>
  <si>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</si>
  <si>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</si>
  <si>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</si>
  <si>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</si>
  <si>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</si>
  <si>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</si>
  <si>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</si>
  <si>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</si>
  <si>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</si>
  <si>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</si>
  <si>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</si>
  <si>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</si>
  <si>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</si>
  <si>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</si>
  <si>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</si>
  <si>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</si>
  <si>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</si>
  <si>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</si>
  <si>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</si>
  <si>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</si>
  <si>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54-16к</t>
  </si>
  <si>
    <t>Директор</t>
  </si>
  <si>
    <t>Какао с молоком</t>
  </si>
  <si>
    <t>54-21гн</t>
  </si>
  <si>
    <t xml:space="preserve">Хлеб пшеничный </t>
  </si>
  <si>
    <t>Пром.</t>
  </si>
  <si>
    <t>Суп-лапша домашняя</t>
  </si>
  <si>
    <t>Каша гречневая рассыпчатая</t>
  </si>
  <si>
    <t>302-у</t>
  </si>
  <si>
    <t>Кофейный напиток  с молоком</t>
  </si>
  <si>
    <t>54-23гн</t>
  </si>
  <si>
    <t>Борщ со свежей капустой и картофелем</t>
  </si>
  <si>
    <t>82-у</t>
  </si>
  <si>
    <t>Котлета куриная</t>
  </si>
  <si>
    <t>90</t>
  </si>
  <si>
    <t>295-у</t>
  </si>
  <si>
    <t>Рис отварной</t>
  </si>
  <si>
    <t>304-у</t>
  </si>
  <si>
    <t>Чай черный  с лимоном</t>
  </si>
  <si>
    <t>Щи из свежей капусты с картофелем</t>
  </si>
  <si>
    <t>87-у</t>
  </si>
  <si>
    <t>280-у</t>
  </si>
  <si>
    <t>Макароны отварные</t>
  </si>
  <si>
    <t>54-1г</t>
  </si>
  <si>
    <t>Компот из сухофруктов</t>
  </si>
  <si>
    <t>Каша вязкая молочная овсяная</t>
  </si>
  <si>
    <t>Овощи натуральные, порционно кукуруза</t>
  </si>
  <si>
    <t>279-у</t>
  </si>
  <si>
    <t>54-11г</t>
  </si>
  <si>
    <t xml:space="preserve">Сок фруктовый </t>
  </si>
  <si>
    <t xml:space="preserve">Омлет натуральный с маслом сливочным </t>
  </si>
  <si>
    <t>54-1о</t>
  </si>
  <si>
    <t>Чай черный с сахаром</t>
  </si>
  <si>
    <t>234-у</t>
  </si>
  <si>
    <t>Блины с молоком сгущенным</t>
  </si>
  <si>
    <t>Салат-коктейль фруктовый</t>
  </si>
  <si>
    <t>Щи из свежей капусты со сметаной</t>
  </si>
  <si>
    <t>54-1с</t>
  </si>
  <si>
    <t>Каша пшенная молочная с маслом сливочным</t>
  </si>
  <si>
    <t>2,47-у</t>
  </si>
  <si>
    <t xml:space="preserve">Яйцо отварное </t>
  </si>
  <si>
    <t>Овощная нарезка</t>
  </si>
  <si>
    <t>Пельмени отварные с соусом</t>
  </si>
  <si>
    <t>391-у</t>
  </si>
  <si>
    <t>Суп картофельный с горохом</t>
  </si>
  <si>
    <t>102-у</t>
  </si>
  <si>
    <t>Суп картофельный с макаронными изделиями</t>
  </si>
  <si>
    <t xml:space="preserve">Компот из яблок   </t>
  </si>
  <si>
    <t>15-у</t>
  </si>
  <si>
    <t>Хлеб</t>
  </si>
  <si>
    <t>Биточки "Детские"</t>
  </si>
  <si>
    <t>268-у</t>
  </si>
  <si>
    <t>Компот из  фруктовой ягодной смеси</t>
  </si>
  <si>
    <t>343-у</t>
  </si>
  <si>
    <t>Каша манная молочная с маслом сливочным</t>
  </si>
  <si>
    <t>Овощная нарезка "Ассорти"</t>
  </si>
  <si>
    <t xml:space="preserve">сыр твердых сортов в нарезке </t>
  </si>
  <si>
    <t xml:space="preserve">Салат из свеклы с сыром </t>
  </si>
  <si>
    <t>Фрикадельки "Школьные" в соусе</t>
  </si>
  <si>
    <t>Jun-oo</t>
  </si>
  <si>
    <t>Суп овощной</t>
  </si>
  <si>
    <t>99-у</t>
  </si>
  <si>
    <t>Тефтели "Детские" с овощами тушеные</t>
  </si>
  <si>
    <t xml:space="preserve">Картофельное пюре </t>
  </si>
  <si>
    <t xml:space="preserve">Кампот из яблок </t>
  </si>
  <si>
    <t xml:space="preserve">Омлет натуральный </t>
  </si>
  <si>
    <t>Чай черный</t>
  </si>
  <si>
    <t xml:space="preserve"> Нарезка овощная ассорти </t>
  </si>
  <si>
    <t>Пельмени "Детские"</t>
  </si>
  <si>
    <t>392,32-у</t>
  </si>
  <si>
    <t>рис отворной</t>
  </si>
  <si>
    <t>54-6г</t>
  </si>
  <si>
    <t>котлеты рыбные</t>
  </si>
  <si>
    <t xml:space="preserve">Компот из  фруктово-ягодной смеси </t>
  </si>
  <si>
    <t>крокеты детские</t>
  </si>
  <si>
    <t>299-У</t>
  </si>
  <si>
    <t>свекальник</t>
  </si>
  <si>
    <t>81-У</t>
  </si>
  <si>
    <t>молочная манная каша с маслом сливочным</t>
  </si>
  <si>
    <t>какая с молоком</t>
  </si>
  <si>
    <t>закуска овощная</t>
  </si>
  <si>
    <t>нагенсы детские</t>
  </si>
  <si>
    <t>рис отварной</t>
  </si>
  <si>
    <t>каша молочная овсяная</t>
  </si>
  <si>
    <t>сыр твердых сортов</t>
  </si>
  <si>
    <t xml:space="preserve">чай </t>
  </si>
  <si>
    <t>яйцо нарезное</t>
  </si>
  <si>
    <t>Фрикадельки детские</t>
  </si>
  <si>
    <t>Компот из фруктовой смеси</t>
  </si>
  <si>
    <t>нарезка овощная Ассорти</t>
  </si>
  <si>
    <t>суп картофельный с клецками</t>
  </si>
  <si>
    <t>крокеты с кабачками</t>
  </si>
  <si>
    <t>картофель отварной</t>
  </si>
  <si>
    <t>0,05-У</t>
  </si>
  <si>
    <t>23-У</t>
  </si>
  <si>
    <t>564-26г</t>
  </si>
  <si>
    <t>54-6о</t>
  </si>
  <si>
    <t>хлеб ржано -пшеничный</t>
  </si>
  <si>
    <t>260-У</t>
  </si>
  <si>
    <t>267,66-У</t>
  </si>
  <si>
    <t>311-У</t>
  </si>
  <si>
    <t>Хлеб ржано-пшеничный</t>
  </si>
  <si>
    <t>хлеб ржано-пшеничный</t>
  </si>
  <si>
    <t xml:space="preserve">хлеб ржано-пшеничный </t>
  </si>
  <si>
    <t xml:space="preserve">салат из свеклы с маслом растительным </t>
  </si>
  <si>
    <t>МКОУ Большепоселковская ОШ</t>
  </si>
  <si>
    <t>Г.Н.Дронин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</si>
</sst>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146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 t="s">
        <v>40</v>
      </c>
      <c r="L6" s="40">
        <v>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4.68</v>
      </c>
      <c r="H8" s="43">
        <v>3.52</v>
      </c>
      <c r="I8" s="43">
        <v>12.5</v>
      </c>
      <c r="J8" s="44">
        <v>100.4</v>
      </c>
      <c r="K8" s="44" t="s">
        <v>43</v>
      </c>
      <c r="L8" s="43">
        <v>14.4</v>
      </c>
    </row>
    <row r="9" spans="1:12" ht="15" x14ac:dyDescent="0.25">
      <c r="A9" s="23"/>
      <c r="B9" s="15"/>
      <c r="C9" s="11"/>
      <c r="D9" s="7" t="s">
        <v>23</v>
      </c>
      <c r="E9" s="42" t="s">
        <v>89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45</v>
      </c>
      <c r="L9" s="43">
        <v>3.6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14.78</v>
      </c>
      <c r="H13" s="19">
        <f t="shared" si="0"/>
        <v>10.52</v>
      </c>
      <c r="I13" s="19">
        <f t="shared" si="0"/>
        <v>68.400000000000006</v>
      </c>
      <c r="J13" s="19">
        <f t="shared" si="0"/>
        <v>426.80000000000007</v>
      </c>
      <c r="K13" s="25"/>
      <c r="L13" s="19">
        <f t="shared" ref="L13" si="1">SUM(L6:L12)</f>
        <v>40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81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>
        <v>4.3499999999999996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>
        <v>24.73</v>
      </c>
    </row>
    <row r="16" spans="1:12" ht="15" x14ac:dyDescent="0.25">
      <c r="A16" s="23"/>
      <c r="B16" s="15"/>
      <c r="C16" s="11"/>
      <c r="D16" s="7" t="s">
        <v>28</v>
      </c>
      <c r="E16" s="42" t="s">
        <v>90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91</v>
      </c>
      <c r="L16" s="43">
        <v>49.77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48</v>
      </c>
      <c r="L17" s="43">
        <v>9.6</v>
      </c>
    </row>
    <row r="18" spans="1:12" ht="15" x14ac:dyDescent="0.25">
      <c r="A18" s="23"/>
      <c r="B18" s="15"/>
      <c r="C18" s="11"/>
      <c r="D18" s="7" t="s">
        <v>30</v>
      </c>
      <c r="E18" s="42" t="s">
        <v>92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93</v>
      </c>
      <c r="L18" s="43">
        <v>3.67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137</v>
      </c>
      <c r="F20" s="43">
        <v>60</v>
      </c>
      <c r="G20" s="43">
        <v>3.3</v>
      </c>
      <c r="H20" s="43">
        <v>0.6</v>
      </c>
      <c r="I20" s="43">
        <v>19.8</v>
      </c>
      <c r="J20" s="43">
        <v>97.8</v>
      </c>
      <c r="K20" s="44" t="s">
        <v>45</v>
      </c>
      <c r="L20" s="43">
        <v>3.6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34.200000000000003</v>
      </c>
      <c r="H23" s="19">
        <f t="shared" si="2"/>
        <v>31.500000000000004</v>
      </c>
      <c r="I23" s="19">
        <f t="shared" si="2"/>
        <v>101.39999999999999</v>
      </c>
      <c r="J23" s="19">
        <f t="shared" si="2"/>
        <v>826.9</v>
      </c>
      <c r="K23" s="25"/>
      <c r="L23" s="19">
        <f t="shared" ref="L23" si="3">SUM(L14:L22)</f>
        <v>95.719999999999985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1210</v>
      </c>
      <c r="G24" s="32">
        <f t="shared" ref="G24:J24" si="4">G13+G23</f>
        <v>48.980000000000004</v>
      </c>
      <c r="H24" s="32">
        <f t="shared" si="4"/>
        <v>42.02</v>
      </c>
      <c r="I24" s="32">
        <f t="shared" si="4"/>
        <v>169.8</v>
      </c>
      <c r="J24" s="32">
        <f t="shared" si="4"/>
        <v>1253.7</v>
      </c>
      <c r="K24" s="32"/>
      <c r="L24" s="32">
        <f t="shared" ref="L24" si="5">L13+L23</f>
        <v>135.71999999999997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94</v>
      </c>
      <c r="F25" s="40">
        <v>220</v>
      </c>
      <c r="G25" s="40">
        <v>7</v>
      </c>
      <c r="H25" s="40">
        <v>7</v>
      </c>
      <c r="I25" s="40">
        <v>32</v>
      </c>
      <c r="J25" s="40">
        <v>219</v>
      </c>
      <c r="K25" s="41">
        <v>2.35</v>
      </c>
      <c r="L25" s="40">
        <v>22.17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</v>
      </c>
      <c r="H27" s="43">
        <v>3</v>
      </c>
      <c r="I27" s="43">
        <v>11</v>
      </c>
      <c r="J27" s="43">
        <v>86</v>
      </c>
      <c r="K27" s="44" t="s">
        <v>50</v>
      </c>
      <c r="L27" s="43">
        <v>14.5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60.3</v>
      </c>
      <c r="G28" s="43">
        <v>2</v>
      </c>
      <c r="H28" s="43">
        <v>0.5</v>
      </c>
      <c r="I28" s="43">
        <v>15</v>
      </c>
      <c r="J28" s="43">
        <v>70</v>
      </c>
      <c r="K28" s="44" t="s">
        <v>45</v>
      </c>
      <c r="L28" s="43">
        <v>3.33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480.3</v>
      </c>
      <c r="G32" s="19">
        <f t="shared" ref="G32" si="6">SUM(G25:G31)</f>
        <v>13</v>
      </c>
      <c r="H32" s="19">
        <f t="shared" ref="H32" si="7">SUM(H25:H31)</f>
        <v>10.5</v>
      </c>
      <c r="I32" s="19">
        <f t="shared" ref="I32" si="8">SUM(I25:I31)</f>
        <v>58</v>
      </c>
      <c r="J32" s="19">
        <f t="shared" ref="J32:L32" si="9">SUM(J25:J31)</f>
        <v>375</v>
      </c>
      <c r="K32" s="25"/>
      <c r="L32" s="19">
        <f t="shared" si="9"/>
        <v>40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95</v>
      </c>
      <c r="F33" s="43">
        <v>30</v>
      </c>
      <c r="G33" s="43">
        <v>0</v>
      </c>
      <c r="H33" s="43">
        <v>0</v>
      </c>
      <c r="I33" s="43">
        <v>1</v>
      </c>
      <c r="J33" s="43">
        <v>6</v>
      </c>
      <c r="K33" s="44">
        <v>17</v>
      </c>
      <c r="L33" s="43">
        <v>10.8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5</v>
      </c>
      <c r="H34" s="43">
        <v>5</v>
      </c>
      <c r="I34" s="43">
        <v>11</v>
      </c>
      <c r="J34" s="43">
        <v>104</v>
      </c>
      <c r="K34" s="44" t="s">
        <v>52</v>
      </c>
      <c r="L34" s="43">
        <v>26.77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 t="s">
        <v>54</v>
      </c>
      <c r="G35" s="43">
        <v>17</v>
      </c>
      <c r="H35" s="43">
        <v>23</v>
      </c>
      <c r="I35" s="43">
        <v>23</v>
      </c>
      <c r="J35" s="43">
        <v>367</v>
      </c>
      <c r="K35" s="44" t="s">
        <v>55</v>
      </c>
      <c r="L35" s="43">
        <v>33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4</v>
      </c>
      <c r="H36" s="43">
        <v>4</v>
      </c>
      <c r="I36" s="43">
        <v>36</v>
      </c>
      <c r="J36" s="43">
        <v>196</v>
      </c>
      <c r="K36" s="44" t="s">
        <v>57</v>
      </c>
      <c r="L36" s="43">
        <v>15.9</v>
      </c>
    </row>
    <row r="37" spans="1:12" ht="15" x14ac:dyDescent="0.25">
      <c r="A37" s="14"/>
      <c r="B37" s="15"/>
      <c r="C37" s="11"/>
      <c r="D37" s="7" t="s">
        <v>30</v>
      </c>
      <c r="E37" s="42" t="s">
        <v>87</v>
      </c>
      <c r="F37" s="43">
        <v>200</v>
      </c>
      <c r="G37" s="43">
        <v>0</v>
      </c>
      <c r="H37" s="43">
        <v>0</v>
      </c>
      <c r="I37" s="43">
        <v>22</v>
      </c>
      <c r="J37" s="43">
        <v>90</v>
      </c>
      <c r="K37" s="44" t="s">
        <v>88</v>
      </c>
      <c r="L37" s="43">
        <v>6.25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141</v>
      </c>
      <c r="F39" s="43">
        <v>50</v>
      </c>
      <c r="G39" s="43">
        <v>3</v>
      </c>
      <c r="H39" s="43">
        <v>1</v>
      </c>
      <c r="I39" s="43">
        <v>20</v>
      </c>
      <c r="J39" s="43">
        <v>98</v>
      </c>
      <c r="K39" s="44" t="s">
        <v>45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113</v>
      </c>
      <c r="J42" s="19">
        <f t="shared" ref="J42:L42" si="13">SUM(J33:J41)</f>
        <v>861</v>
      </c>
      <c r="K42" s="25"/>
      <c r="L42" s="19">
        <f t="shared" si="13"/>
        <v>95.72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1110.3</v>
      </c>
      <c r="G43" s="32">
        <f t="shared" ref="G43" si="14">G32+G42</f>
        <v>42</v>
      </c>
      <c r="H43" s="32">
        <f t="shared" ref="H43" si="15">H32+H42</f>
        <v>43.5</v>
      </c>
      <c r="I43" s="32">
        <f t="shared" ref="I43" si="16">I32+I42</f>
        <v>171</v>
      </c>
      <c r="J43" s="32">
        <f t="shared" ref="J43:L43" si="17">J32+J42</f>
        <v>1236</v>
      </c>
      <c r="K43" s="32"/>
      <c r="L43" s="32">
        <f t="shared" si="17"/>
        <v>135.72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20</v>
      </c>
      <c r="G44" s="40">
        <v>7</v>
      </c>
      <c r="H44" s="40">
        <v>10</v>
      </c>
      <c r="I44" s="40">
        <v>32</v>
      </c>
      <c r="J44" s="40">
        <v>246</v>
      </c>
      <c r="K44" s="41" t="s">
        <v>79</v>
      </c>
      <c r="L44" s="40">
        <v>28.12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</v>
      </c>
      <c r="H46" s="43">
        <v>0</v>
      </c>
      <c r="I46" s="43">
        <v>5</v>
      </c>
      <c r="J46" s="43">
        <v>24</v>
      </c>
      <c r="K46" s="44">
        <v>375.01</v>
      </c>
      <c r="L46" s="43">
        <v>3.65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2</v>
      </c>
      <c r="H47" s="43">
        <v>3</v>
      </c>
      <c r="I47" s="43">
        <v>0</v>
      </c>
      <c r="J47" s="43">
        <v>36</v>
      </c>
      <c r="K47" s="44" t="s">
        <v>45</v>
      </c>
      <c r="L47" s="43">
        <v>4.9000000000000004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96</v>
      </c>
      <c r="F49" s="43">
        <v>10</v>
      </c>
      <c r="G49" s="43">
        <v>2</v>
      </c>
      <c r="H49" s="43">
        <v>3</v>
      </c>
      <c r="I49" s="43">
        <v>0</v>
      </c>
      <c r="J49" s="43">
        <v>36</v>
      </c>
      <c r="K49" s="44"/>
      <c r="L49" s="43">
        <v>4.9000000000000004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280</v>
      </c>
      <c r="G51" s="19">
        <f t="shared" ref="G51" si="18">SUM(G44:G50)</f>
        <v>11</v>
      </c>
      <c r="H51" s="19">
        <f t="shared" ref="H51" si="19">SUM(H44:H50)</f>
        <v>16</v>
      </c>
      <c r="I51" s="19">
        <f t="shared" ref="I51" si="20">SUM(I44:I50)</f>
        <v>37</v>
      </c>
      <c r="J51" s="19">
        <f t="shared" ref="J51:L51" si="21">SUM(J44:J50)</f>
        <v>342</v>
      </c>
      <c r="K51" s="25"/>
      <c r="L51" s="19">
        <f t="shared" si="21"/>
        <v>41.57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97</v>
      </c>
      <c r="F52" s="43">
        <v>60</v>
      </c>
      <c r="G52" s="43">
        <v>4</v>
      </c>
      <c r="H52" s="43">
        <v>8</v>
      </c>
      <c r="I52" s="43">
        <v>5</v>
      </c>
      <c r="J52" s="43">
        <v>103</v>
      </c>
      <c r="K52" s="44">
        <v>50.8</v>
      </c>
      <c r="L52" s="43">
        <v>5.36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4</v>
      </c>
      <c r="H53" s="43">
        <v>5</v>
      </c>
      <c r="I53" s="43">
        <v>7</v>
      </c>
      <c r="J53" s="43">
        <v>93</v>
      </c>
      <c r="K53" s="44" t="s">
        <v>60</v>
      </c>
      <c r="L53" s="43">
        <v>26.61</v>
      </c>
    </row>
    <row r="54" spans="1:12" ht="15" x14ac:dyDescent="0.25">
      <c r="A54" s="23"/>
      <c r="B54" s="15"/>
      <c r="C54" s="11"/>
      <c r="D54" s="7" t="s">
        <v>28</v>
      </c>
      <c r="E54" s="42" t="s">
        <v>98</v>
      </c>
      <c r="F54" s="43">
        <v>90</v>
      </c>
      <c r="G54" s="43">
        <v>9</v>
      </c>
      <c r="H54" s="43">
        <v>11</v>
      </c>
      <c r="I54" s="43">
        <v>13</v>
      </c>
      <c r="J54" s="43">
        <v>185</v>
      </c>
      <c r="K54" s="44" t="s">
        <v>61</v>
      </c>
      <c r="L54" s="43">
        <v>48.7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</v>
      </c>
      <c r="H55" s="43">
        <v>5</v>
      </c>
      <c r="I55" s="43">
        <v>33</v>
      </c>
      <c r="J55" s="43">
        <v>196.8</v>
      </c>
      <c r="K55" s="44" t="s">
        <v>63</v>
      </c>
      <c r="L55" s="43">
        <v>8.6999999999999993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</v>
      </c>
      <c r="H56" s="43">
        <v>0</v>
      </c>
      <c r="I56" s="43">
        <v>25</v>
      </c>
      <c r="J56" s="43">
        <v>102</v>
      </c>
      <c r="K56" s="44">
        <v>639</v>
      </c>
      <c r="L56" s="43">
        <v>3.35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142</v>
      </c>
      <c r="F58" s="43">
        <v>50</v>
      </c>
      <c r="G58" s="43">
        <v>3</v>
      </c>
      <c r="H58" s="43">
        <v>1</v>
      </c>
      <c r="I58" s="43">
        <v>20</v>
      </c>
      <c r="J58" s="43">
        <v>98</v>
      </c>
      <c r="K58" s="44" t="s">
        <v>45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25</v>
      </c>
      <c r="H61" s="19">
        <f t="shared" ref="H61" si="23">SUM(H52:H60)</f>
        <v>30</v>
      </c>
      <c r="I61" s="19">
        <f t="shared" ref="I61" si="24">SUM(I52:I60)</f>
        <v>103</v>
      </c>
      <c r="J61" s="19">
        <f t="shared" ref="J61:L61" si="25">SUM(J52:J60)</f>
        <v>777.8</v>
      </c>
      <c r="K61" s="25"/>
      <c r="L61" s="19">
        <f t="shared" si="25"/>
        <v>95.72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1030</v>
      </c>
      <c r="G62" s="32">
        <f t="shared" ref="G62" si="26">G51+G61</f>
        <v>36</v>
      </c>
      <c r="H62" s="32">
        <f t="shared" ref="H62" si="27">H51+H61</f>
        <v>46</v>
      </c>
      <c r="I62" s="32">
        <f t="shared" ref="I62" si="28">I51+I61</f>
        <v>140</v>
      </c>
      <c r="J62" s="32">
        <f t="shared" ref="J62:L62" si="29">J51+J61</f>
        <v>1119.8</v>
      </c>
      <c r="K62" s="32"/>
      <c r="L62" s="32">
        <f t="shared" si="29"/>
        <v>137.29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8</v>
      </c>
      <c r="H63" s="40">
        <v>12</v>
      </c>
      <c r="I63" s="40">
        <v>34</v>
      </c>
      <c r="J63" s="40">
        <v>270</v>
      </c>
      <c r="K63" s="41" t="s">
        <v>99</v>
      </c>
      <c r="L63" s="40">
        <v>24.11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</v>
      </c>
      <c r="H65" s="43">
        <v>0</v>
      </c>
      <c r="I65" s="43">
        <v>6</v>
      </c>
      <c r="J65" s="43">
        <v>27</v>
      </c>
      <c r="K65" s="44">
        <v>381</v>
      </c>
      <c r="L65" s="43">
        <v>14.56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141</v>
      </c>
      <c r="K66" s="44" t="s">
        <v>45</v>
      </c>
      <c r="L66" s="43">
        <v>1.33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12.6</v>
      </c>
      <c r="H70" s="19">
        <f t="shared" ref="H70" si="31">SUM(H63:H69)</f>
        <v>12.5</v>
      </c>
      <c r="I70" s="19">
        <f t="shared" ref="I70" si="32">SUM(I63:I69)</f>
        <v>69.5</v>
      </c>
      <c r="J70" s="19">
        <f t="shared" ref="J70:L70" si="33">SUM(J63:J69)</f>
        <v>438</v>
      </c>
      <c r="K70" s="25"/>
      <c r="L70" s="19">
        <f t="shared" si="33"/>
        <v>40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30</v>
      </c>
      <c r="G71" s="43">
        <v>1</v>
      </c>
      <c r="H71" s="43">
        <v>0</v>
      </c>
      <c r="I71" s="43">
        <v>3</v>
      </c>
      <c r="J71" s="43">
        <v>16</v>
      </c>
      <c r="K71" s="44">
        <v>16</v>
      </c>
      <c r="L71" s="43">
        <v>4.3</v>
      </c>
    </row>
    <row r="72" spans="1:12" ht="15" x14ac:dyDescent="0.25">
      <c r="A72" s="23"/>
      <c r="B72" s="15"/>
      <c r="C72" s="11"/>
      <c r="D72" s="7" t="s">
        <v>27</v>
      </c>
      <c r="E72" s="42" t="s">
        <v>100</v>
      </c>
      <c r="F72" s="43">
        <v>200</v>
      </c>
      <c r="G72" s="43">
        <v>5</v>
      </c>
      <c r="H72" s="43">
        <v>5</v>
      </c>
      <c r="I72" s="43">
        <v>9</v>
      </c>
      <c r="J72" s="43">
        <v>98</v>
      </c>
      <c r="K72" s="44" t="s">
        <v>101</v>
      </c>
      <c r="L72" s="43">
        <v>20.55</v>
      </c>
    </row>
    <row r="73" spans="1:12" ht="15" x14ac:dyDescent="0.25">
      <c r="A73" s="23"/>
      <c r="B73" s="15"/>
      <c r="C73" s="11"/>
      <c r="D73" s="7" t="s">
        <v>28</v>
      </c>
      <c r="E73" s="42" t="s">
        <v>102</v>
      </c>
      <c r="F73" s="43">
        <v>90</v>
      </c>
      <c r="G73" s="43">
        <v>14</v>
      </c>
      <c r="H73" s="43">
        <v>19</v>
      </c>
      <c r="I73" s="43">
        <v>20</v>
      </c>
      <c r="J73" s="43">
        <v>302</v>
      </c>
      <c r="K73" s="44" t="s">
        <v>67</v>
      </c>
      <c r="L73" s="43">
        <v>49.8</v>
      </c>
    </row>
    <row r="74" spans="1:12" ht="15" x14ac:dyDescent="0.25">
      <c r="A74" s="23"/>
      <c r="B74" s="15"/>
      <c r="C74" s="11"/>
      <c r="D74" s="7" t="s">
        <v>29</v>
      </c>
      <c r="E74" s="42" t="s">
        <v>103</v>
      </c>
      <c r="F74" s="43">
        <v>150</v>
      </c>
      <c r="G74" s="43">
        <v>3</v>
      </c>
      <c r="H74" s="43">
        <v>5</v>
      </c>
      <c r="I74" s="43">
        <v>20</v>
      </c>
      <c r="J74" s="43">
        <v>139</v>
      </c>
      <c r="K74" s="44" t="s">
        <v>68</v>
      </c>
      <c r="L74" s="43">
        <v>11.82</v>
      </c>
    </row>
    <row r="75" spans="1:12" ht="15" x14ac:dyDescent="0.25">
      <c r="A75" s="23"/>
      <c r="B75" s="15"/>
      <c r="C75" s="11"/>
      <c r="D75" s="7" t="s">
        <v>30</v>
      </c>
      <c r="E75" s="42" t="s">
        <v>104</v>
      </c>
      <c r="F75" s="43">
        <v>200</v>
      </c>
      <c r="G75" s="43">
        <v>0</v>
      </c>
      <c r="H75" s="43">
        <v>0</v>
      </c>
      <c r="I75" s="43">
        <v>22</v>
      </c>
      <c r="J75" s="43">
        <v>90</v>
      </c>
      <c r="K75" s="44" t="s">
        <v>88</v>
      </c>
      <c r="L75" s="43">
        <v>6.25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141</v>
      </c>
      <c r="F77" s="43">
        <v>50</v>
      </c>
      <c r="G77" s="43">
        <v>3</v>
      </c>
      <c r="H77" s="43">
        <v>1</v>
      </c>
      <c r="I77" s="43">
        <v>20</v>
      </c>
      <c r="J77" s="43">
        <v>98</v>
      </c>
      <c r="K77" s="44" t="s">
        <v>45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26</v>
      </c>
      <c r="H80" s="19">
        <f t="shared" ref="H80" si="35">SUM(H71:H79)</f>
        <v>30</v>
      </c>
      <c r="I80" s="19">
        <f t="shared" ref="I80" si="36">SUM(I71:I79)</f>
        <v>94</v>
      </c>
      <c r="J80" s="19">
        <f t="shared" ref="J80:L80" si="37">SUM(J71:J79)</f>
        <v>743</v>
      </c>
      <c r="K80" s="25"/>
      <c r="L80" s="19">
        <f t="shared" si="37"/>
        <v>95.72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1180</v>
      </c>
      <c r="G81" s="32">
        <f t="shared" ref="G81" si="38">G70+G80</f>
        <v>38.6</v>
      </c>
      <c r="H81" s="32">
        <f t="shared" ref="H81" si="39">H70+H80</f>
        <v>42.5</v>
      </c>
      <c r="I81" s="32">
        <f t="shared" ref="I81" si="40">I70+I80</f>
        <v>163.5</v>
      </c>
      <c r="J81" s="32">
        <f t="shared" ref="J81:L81" si="41">J70+J80</f>
        <v>1181</v>
      </c>
      <c r="K81" s="32"/>
      <c r="L81" s="32">
        <f t="shared" si="41"/>
        <v>135.72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105</v>
      </c>
      <c r="F82" s="40">
        <v>150</v>
      </c>
      <c r="G82" s="40">
        <v>13</v>
      </c>
      <c r="H82" s="40">
        <v>18</v>
      </c>
      <c r="I82" s="40">
        <v>3</v>
      </c>
      <c r="J82" s="40">
        <v>226</v>
      </c>
      <c r="K82" s="41" t="s">
        <v>71</v>
      </c>
      <c r="L82" s="40">
        <v>33.020000000000003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106</v>
      </c>
      <c r="F84" s="43">
        <v>200</v>
      </c>
      <c r="G84" s="43">
        <v>0</v>
      </c>
      <c r="H84" s="43">
        <v>0</v>
      </c>
      <c r="I84" s="43">
        <v>5</v>
      </c>
      <c r="J84" s="43">
        <v>24</v>
      </c>
      <c r="K84" s="44">
        <v>23</v>
      </c>
      <c r="L84" s="43">
        <v>3.65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4</v>
      </c>
      <c r="H85" s="43">
        <v>0</v>
      </c>
      <c r="I85" s="43">
        <v>25</v>
      </c>
      <c r="J85" s="43">
        <v>117</v>
      </c>
      <c r="K85" s="44" t="s">
        <v>45</v>
      </c>
      <c r="L85" s="43">
        <v>3.33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17</v>
      </c>
      <c r="H89" s="19">
        <f t="shared" ref="H89" si="43">SUM(H82:H88)</f>
        <v>18</v>
      </c>
      <c r="I89" s="19">
        <f t="shared" ref="I89" si="44">SUM(I82:I88)</f>
        <v>33</v>
      </c>
      <c r="J89" s="19">
        <f t="shared" ref="J89:L89" si="45">SUM(J82:J88)</f>
        <v>367</v>
      </c>
      <c r="K89" s="25"/>
      <c r="L89" s="19">
        <f t="shared" si="45"/>
        <v>40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107</v>
      </c>
      <c r="F90" s="43">
        <v>30</v>
      </c>
      <c r="G90" s="43">
        <v>0</v>
      </c>
      <c r="H90" s="43">
        <v>0</v>
      </c>
      <c r="I90" s="43">
        <v>1</v>
      </c>
      <c r="J90" s="43">
        <v>6</v>
      </c>
      <c r="K90" s="44">
        <v>17</v>
      </c>
      <c r="L90" s="43">
        <v>4.3</v>
      </c>
    </row>
    <row r="91" spans="1:12" ht="15" x14ac:dyDescent="0.25">
      <c r="A91" s="23"/>
      <c r="B91" s="15"/>
      <c r="C91" s="11"/>
      <c r="D91" s="7" t="s">
        <v>27</v>
      </c>
      <c r="E91" s="42" t="s">
        <v>108</v>
      </c>
      <c r="F91" s="43">
        <v>200</v>
      </c>
      <c r="G91" s="43">
        <v>18</v>
      </c>
      <c r="H91" s="43">
        <v>19</v>
      </c>
      <c r="I91" s="43">
        <v>31</v>
      </c>
      <c r="J91" s="43">
        <v>364</v>
      </c>
      <c r="K91" s="44" t="s">
        <v>109</v>
      </c>
      <c r="L91" s="43">
        <v>47.97</v>
      </c>
    </row>
    <row r="92" spans="1:12" ht="15" x14ac:dyDescent="0.25">
      <c r="A92" s="23"/>
      <c r="B92" s="15"/>
      <c r="C92" s="11"/>
      <c r="D92" s="7" t="s">
        <v>28</v>
      </c>
      <c r="E92" s="42" t="s">
        <v>110</v>
      </c>
      <c r="F92" s="43">
        <v>150</v>
      </c>
      <c r="G92" s="43">
        <v>4</v>
      </c>
      <c r="H92" s="43">
        <v>5</v>
      </c>
      <c r="I92" s="43">
        <v>36</v>
      </c>
      <c r="J92" s="43">
        <v>204</v>
      </c>
      <c r="K92" s="44" t="s">
        <v>111</v>
      </c>
      <c r="L92" s="43">
        <v>8.64</v>
      </c>
    </row>
    <row r="93" spans="1:12" ht="15" x14ac:dyDescent="0.25">
      <c r="A93" s="23"/>
      <c r="B93" s="15"/>
      <c r="C93" s="11"/>
      <c r="D93" s="7" t="s">
        <v>29</v>
      </c>
      <c r="E93" s="42" t="s">
        <v>112</v>
      </c>
      <c r="F93" s="43">
        <v>902</v>
      </c>
      <c r="G93" s="43">
        <v>15</v>
      </c>
      <c r="H93" s="43">
        <v>11</v>
      </c>
      <c r="I93" s="43">
        <v>24</v>
      </c>
      <c r="J93" s="43">
        <v>255</v>
      </c>
      <c r="K93" s="44" t="s">
        <v>73</v>
      </c>
      <c r="L93" s="43">
        <v>25.56</v>
      </c>
    </row>
    <row r="94" spans="1:12" ht="15" x14ac:dyDescent="0.25">
      <c r="A94" s="23"/>
      <c r="B94" s="15"/>
      <c r="C94" s="11"/>
      <c r="D94" s="7" t="s">
        <v>30</v>
      </c>
      <c r="E94" s="42" t="s">
        <v>113</v>
      </c>
      <c r="F94" s="43">
        <v>200</v>
      </c>
      <c r="G94" s="43">
        <v>1</v>
      </c>
      <c r="H94" s="43">
        <v>0</v>
      </c>
      <c r="I94" s="43">
        <v>13</v>
      </c>
      <c r="J94" s="43">
        <v>55</v>
      </c>
      <c r="K94" s="44" t="s">
        <v>93</v>
      </c>
      <c r="L94" s="43">
        <v>6.25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142</v>
      </c>
      <c r="F96" s="43">
        <v>50</v>
      </c>
      <c r="G96" s="43">
        <v>3</v>
      </c>
      <c r="H96" s="43">
        <v>1</v>
      </c>
      <c r="I96" s="43">
        <v>20</v>
      </c>
      <c r="J96" s="43">
        <v>98</v>
      </c>
      <c r="K96" s="44" t="s">
        <v>45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1532</v>
      </c>
      <c r="G99" s="19">
        <f t="shared" ref="G99" si="46">SUM(G90:G98)</f>
        <v>41</v>
      </c>
      <c r="H99" s="19">
        <f t="shared" ref="H99" si="47">SUM(H90:H98)</f>
        <v>36</v>
      </c>
      <c r="I99" s="19">
        <f t="shared" ref="I99" si="48">SUM(I90:I98)</f>
        <v>125</v>
      </c>
      <c r="J99" s="19">
        <f t="shared" ref="J99:L99" si="49">SUM(J90:J98)</f>
        <v>982</v>
      </c>
      <c r="K99" s="25"/>
      <c r="L99" s="19">
        <f t="shared" si="49"/>
        <v>95.72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1932</v>
      </c>
      <c r="G100" s="32">
        <f t="shared" ref="G100" si="50">G89+G99</f>
        <v>58</v>
      </c>
      <c r="H100" s="32">
        <f t="shared" ref="H100" si="51">H89+H99</f>
        <v>54</v>
      </c>
      <c r="I100" s="32">
        <f t="shared" ref="I100" si="52">I89+I99</f>
        <v>158</v>
      </c>
      <c r="J100" s="32">
        <f t="shared" ref="J100:L100" si="53">J89+J99</f>
        <v>1349</v>
      </c>
      <c r="K100" s="32"/>
      <c r="L100" s="32">
        <f t="shared" si="53"/>
        <v>135.72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396</v>
      </c>
      <c r="L101" s="40">
        <v>17.809999999999999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50</v>
      </c>
      <c r="L103" s="43">
        <v>11.69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75</v>
      </c>
      <c r="F105" s="43">
        <v>60</v>
      </c>
      <c r="G105" s="43">
        <v>0.7</v>
      </c>
      <c r="H105" s="43">
        <v>0.3</v>
      </c>
      <c r="I105" s="43">
        <v>12</v>
      </c>
      <c r="J105" s="43">
        <v>53.4</v>
      </c>
      <c r="K105" s="44">
        <v>102.2</v>
      </c>
      <c r="L105" s="43">
        <v>10.5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20.2</v>
      </c>
      <c r="H108" s="19">
        <f t="shared" si="54"/>
        <v>16.899999999999999</v>
      </c>
      <c r="I108" s="19">
        <f t="shared" si="54"/>
        <v>110.7</v>
      </c>
      <c r="J108" s="19">
        <f t="shared" si="54"/>
        <v>674.9</v>
      </c>
      <c r="K108" s="25"/>
      <c r="L108" s="19">
        <f t="shared" ref="L108" si="55">SUM(L101:L107)</f>
        <v>40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144</v>
      </c>
      <c r="F109" s="43">
        <v>60</v>
      </c>
      <c r="G109" s="43">
        <v>1</v>
      </c>
      <c r="H109" s="43">
        <v>3</v>
      </c>
      <c r="I109" s="43">
        <v>5</v>
      </c>
      <c r="J109" s="43">
        <v>47</v>
      </c>
      <c r="K109" s="44">
        <v>52</v>
      </c>
      <c r="L109" s="43">
        <v>5.36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4.7</v>
      </c>
      <c r="H110" s="43">
        <v>5.6</v>
      </c>
      <c r="I110" s="43">
        <v>5.7</v>
      </c>
      <c r="J110" s="43">
        <v>175</v>
      </c>
      <c r="K110" s="44" t="s">
        <v>77</v>
      </c>
      <c r="L110" s="43">
        <v>26.61</v>
      </c>
    </row>
    <row r="111" spans="1:12" ht="15" x14ac:dyDescent="0.25">
      <c r="A111" s="23"/>
      <c r="B111" s="15"/>
      <c r="C111" s="11"/>
      <c r="D111" s="7" t="s">
        <v>28</v>
      </c>
      <c r="E111" s="42" t="s">
        <v>114</v>
      </c>
      <c r="F111" s="43">
        <v>90</v>
      </c>
      <c r="G111" s="43">
        <v>19</v>
      </c>
      <c r="H111" s="43">
        <v>17</v>
      </c>
      <c r="I111" s="43">
        <v>21</v>
      </c>
      <c r="J111" s="43">
        <v>315</v>
      </c>
      <c r="K111" s="44" t="s">
        <v>115</v>
      </c>
      <c r="L111" s="43">
        <v>48.7</v>
      </c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63</v>
      </c>
      <c r="L112" s="43">
        <v>8.6999999999999993</v>
      </c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22</v>
      </c>
      <c r="J113" s="43">
        <v>88</v>
      </c>
      <c r="K113" s="44">
        <v>639</v>
      </c>
      <c r="L113" s="43">
        <v>3.35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141</v>
      </c>
      <c r="F115" s="43">
        <v>40</v>
      </c>
      <c r="G115" s="43">
        <v>3</v>
      </c>
      <c r="H115" s="43">
        <v>1</v>
      </c>
      <c r="I115" s="43">
        <v>20</v>
      </c>
      <c r="J115" s="43">
        <v>98</v>
      </c>
      <c r="K115" s="44" t="s">
        <v>45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33</v>
      </c>
      <c r="H118" s="19">
        <f t="shared" si="56"/>
        <v>31.5</v>
      </c>
      <c r="I118" s="19">
        <f t="shared" si="56"/>
        <v>106.5</v>
      </c>
      <c r="J118" s="19">
        <f t="shared" si="56"/>
        <v>919.8</v>
      </c>
      <c r="K118" s="25"/>
      <c r="L118" s="19">
        <f t="shared" ref="L118" si="57">SUM(L109:L117)</f>
        <v>95.72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1200</v>
      </c>
      <c r="G119" s="32">
        <f t="shared" ref="G119" si="58">G108+G118</f>
        <v>53.2</v>
      </c>
      <c r="H119" s="32">
        <f t="shared" ref="H119" si="59">H108+H118</f>
        <v>48.4</v>
      </c>
      <c r="I119" s="32">
        <f t="shared" ref="I119" si="60">I108+I118</f>
        <v>217.2</v>
      </c>
      <c r="J119" s="32">
        <f t="shared" ref="J119:L119" si="61">J108+J118</f>
        <v>1594.6999999999998</v>
      </c>
      <c r="K119" s="32"/>
      <c r="L119" s="32">
        <f t="shared" si="61"/>
        <v>135.72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220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79</v>
      </c>
      <c r="L120" s="40">
        <v>24.48</v>
      </c>
    </row>
    <row r="121" spans="1:12" ht="15" x14ac:dyDescent="0.25">
      <c r="A121" s="14"/>
      <c r="B121" s="15"/>
      <c r="C121" s="11"/>
      <c r="D121" s="6"/>
      <c r="E121" s="42" t="s">
        <v>80</v>
      </c>
      <c r="F121" s="43">
        <v>40</v>
      </c>
      <c r="G121" s="43">
        <v>2.5</v>
      </c>
      <c r="H121" s="43">
        <v>2.2999999999999998</v>
      </c>
      <c r="I121" s="43">
        <v>0.14000000000000001</v>
      </c>
      <c r="J121" s="43">
        <v>31.4</v>
      </c>
      <c r="K121" s="44">
        <v>210.12</v>
      </c>
      <c r="L121" s="43">
        <v>8.5</v>
      </c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0.24</v>
      </c>
      <c r="H122" s="43">
        <v>0.06</v>
      </c>
      <c r="I122" s="43">
        <v>15.22</v>
      </c>
      <c r="J122" s="43">
        <v>23.8</v>
      </c>
      <c r="K122" s="44">
        <v>375.01</v>
      </c>
      <c r="L122" s="43">
        <v>3.02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4.5999999999999996</v>
      </c>
      <c r="H123" s="43">
        <v>0.5</v>
      </c>
      <c r="I123" s="43">
        <v>29.5</v>
      </c>
      <c r="J123" s="43">
        <v>141</v>
      </c>
      <c r="K123" s="44" t="s">
        <v>45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14.44</v>
      </c>
      <c r="H127" s="19">
        <f t="shared" si="62"/>
        <v>12.56</v>
      </c>
      <c r="I127" s="19">
        <f t="shared" si="62"/>
        <v>77.16</v>
      </c>
      <c r="J127" s="19">
        <f t="shared" si="62"/>
        <v>441.7</v>
      </c>
      <c r="K127" s="25"/>
      <c r="L127" s="19">
        <f t="shared" ref="L127" si="63">SUM(L120:L126)</f>
        <v>40.000000000000007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60</v>
      </c>
      <c r="G128" s="43">
        <v>0.6</v>
      </c>
      <c r="H128" s="43">
        <v>0.01</v>
      </c>
      <c r="I128" s="43">
        <v>2</v>
      </c>
      <c r="J128" s="43">
        <v>18.899999999999999</v>
      </c>
      <c r="K128" s="44">
        <v>13</v>
      </c>
      <c r="L128" s="43">
        <v>9.5</v>
      </c>
    </row>
    <row r="129" spans="1:12" ht="15" x14ac:dyDescent="0.25">
      <c r="A129" s="14"/>
      <c r="B129" s="15"/>
      <c r="C129" s="11"/>
      <c r="D129" s="7" t="s">
        <v>27</v>
      </c>
      <c r="E129" s="42" t="s">
        <v>116</v>
      </c>
      <c r="F129" s="43">
        <v>200</v>
      </c>
      <c r="G129" s="43">
        <v>6</v>
      </c>
      <c r="H129" s="43">
        <v>8</v>
      </c>
      <c r="I129" s="43">
        <v>12</v>
      </c>
      <c r="J129" s="43">
        <v>142</v>
      </c>
      <c r="K129" s="44" t="s">
        <v>117</v>
      </c>
      <c r="L129" s="43">
        <v>30.25</v>
      </c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83</v>
      </c>
      <c r="L130" s="43">
        <v>44.57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1</v>
      </c>
      <c r="H132" s="43">
        <v>0.2</v>
      </c>
      <c r="I132" s="43">
        <v>20.2</v>
      </c>
      <c r="J132" s="43">
        <v>86.6</v>
      </c>
      <c r="K132" s="44" t="s">
        <v>45</v>
      </c>
      <c r="L132" s="43">
        <v>8.4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142</v>
      </c>
      <c r="F134" s="43">
        <v>50</v>
      </c>
      <c r="G134" s="43">
        <v>3</v>
      </c>
      <c r="H134" s="43">
        <v>1</v>
      </c>
      <c r="I134" s="43">
        <v>20</v>
      </c>
      <c r="J134" s="43">
        <v>98</v>
      </c>
      <c r="K134" s="44" t="s">
        <v>45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660</v>
      </c>
      <c r="G137" s="19">
        <f t="shared" ref="G137:J137" si="64">SUM(G128:G136)</f>
        <v>34.700000000000003</v>
      </c>
      <c r="H137" s="19">
        <f t="shared" si="64"/>
        <v>32.010000000000005</v>
      </c>
      <c r="I137" s="19">
        <f t="shared" si="64"/>
        <v>100.4</v>
      </c>
      <c r="J137" s="19">
        <f t="shared" si="64"/>
        <v>832</v>
      </c>
      <c r="K137" s="25"/>
      <c r="L137" s="19">
        <f t="shared" ref="L137" si="65">SUM(L128:L136)</f>
        <v>95.72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1180</v>
      </c>
      <c r="G138" s="32">
        <f t="shared" ref="G138" si="66">G127+G137</f>
        <v>49.14</v>
      </c>
      <c r="H138" s="32">
        <f t="shared" ref="H138" si="67">H127+H137</f>
        <v>44.570000000000007</v>
      </c>
      <c r="I138" s="32">
        <f t="shared" ref="I138" si="68">I127+I137</f>
        <v>177.56</v>
      </c>
      <c r="J138" s="32">
        <f t="shared" ref="J138:L138" si="69">J127+J137</f>
        <v>1273.7</v>
      </c>
      <c r="K138" s="32"/>
      <c r="L138" s="32">
        <f t="shared" si="69"/>
        <v>135.72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118</v>
      </c>
      <c r="F139" s="40">
        <v>220</v>
      </c>
      <c r="G139" s="40">
        <v>7</v>
      </c>
      <c r="H139" s="40">
        <v>7</v>
      </c>
      <c r="I139" s="40">
        <v>32</v>
      </c>
      <c r="J139" s="40">
        <v>219</v>
      </c>
      <c r="K139" s="41">
        <v>2.35</v>
      </c>
      <c r="L139" s="40">
        <v>24.57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119</v>
      </c>
      <c r="F141" s="43">
        <v>200</v>
      </c>
      <c r="G141" s="43">
        <v>5</v>
      </c>
      <c r="H141" s="43">
        <v>4</v>
      </c>
      <c r="I141" s="43">
        <v>13</v>
      </c>
      <c r="J141" s="43">
        <v>100</v>
      </c>
      <c r="K141" s="44" t="s">
        <v>43</v>
      </c>
      <c r="L141" s="43">
        <v>14.1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4.5999999999999996</v>
      </c>
      <c r="H142" s="43">
        <v>0.5</v>
      </c>
      <c r="I142" s="43">
        <v>29.5</v>
      </c>
      <c r="J142" s="43">
        <v>141</v>
      </c>
      <c r="K142" s="44" t="s">
        <v>45</v>
      </c>
      <c r="L142" s="43">
        <v>1.33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16.600000000000001</v>
      </c>
      <c r="H146" s="19">
        <f t="shared" si="70"/>
        <v>11.5</v>
      </c>
      <c r="I146" s="19">
        <f t="shared" si="70"/>
        <v>74.5</v>
      </c>
      <c r="J146" s="19">
        <f t="shared" si="70"/>
        <v>460</v>
      </c>
      <c r="K146" s="25"/>
      <c r="L146" s="19">
        <f t="shared" ref="L146" si="71">SUM(L139:L145)</f>
        <v>40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120</v>
      </c>
      <c r="F147" s="43">
        <v>30</v>
      </c>
      <c r="G147" s="43">
        <v>1</v>
      </c>
      <c r="H147" s="43">
        <v>1</v>
      </c>
      <c r="I147" s="43">
        <v>2</v>
      </c>
      <c r="J147" s="43">
        <v>17</v>
      </c>
      <c r="K147" s="44" t="s">
        <v>133</v>
      </c>
      <c r="L147" s="43">
        <v>4.66</v>
      </c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7</v>
      </c>
      <c r="H148" s="43">
        <v>5</v>
      </c>
      <c r="I148" s="43">
        <v>15</v>
      </c>
      <c r="J148" s="43">
        <v>132</v>
      </c>
      <c r="K148" s="44" t="s">
        <v>85</v>
      </c>
      <c r="L148" s="43">
        <v>33.19</v>
      </c>
    </row>
    <row r="149" spans="1:12" ht="15" x14ac:dyDescent="0.25">
      <c r="A149" s="23"/>
      <c r="B149" s="15"/>
      <c r="C149" s="11"/>
      <c r="D149" s="7" t="s">
        <v>28</v>
      </c>
      <c r="E149" s="42" t="s">
        <v>121</v>
      </c>
      <c r="F149" s="43">
        <v>90</v>
      </c>
      <c r="G149" s="43">
        <v>18</v>
      </c>
      <c r="H149" s="43">
        <v>17.02</v>
      </c>
      <c r="I149" s="43">
        <v>48.46</v>
      </c>
      <c r="J149" s="43">
        <v>293</v>
      </c>
      <c r="K149" s="44" t="s">
        <v>134</v>
      </c>
      <c r="L149" s="43">
        <v>35</v>
      </c>
    </row>
    <row r="150" spans="1:12" ht="15" x14ac:dyDescent="0.25">
      <c r="A150" s="23"/>
      <c r="B150" s="15"/>
      <c r="C150" s="11"/>
      <c r="D150" s="7" t="s">
        <v>29</v>
      </c>
      <c r="E150" s="42" t="s">
        <v>122</v>
      </c>
      <c r="F150" s="43">
        <v>150</v>
      </c>
      <c r="G150" s="43">
        <v>3</v>
      </c>
      <c r="H150" s="43">
        <v>6</v>
      </c>
      <c r="I150" s="43">
        <v>26</v>
      </c>
      <c r="J150" s="43">
        <v>168</v>
      </c>
      <c r="K150" s="44" t="s">
        <v>135</v>
      </c>
      <c r="L150" s="43">
        <v>17.2</v>
      </c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23.8</v>
      </c>
      <c r="K151" s="44">
        <v>375.01</v>
      </c>
      <c r="L151" s="43">
        <v>2.67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143</v>
      </c>
      <c r="F153" s="43">
        <v>50</v>
      </c>
      <c r="G153" s="43">
        <v>3</v>
      </c>
      <c r="H153" s="43">
        <v>1</v>
      </c>
      <c r="I153" s="43">
        <v>20</v>
      </c>
      <c r="J153" s="43">
        <v>98</v>
      </c>
      <c r="K153" s="44" t="s">
        <v>45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32.239999999999995</v>
      </c>
      <c r="H156" s="19">
        <f t="shared" si="72"/>
        <v>30.08</v>
      </c>
      <c r="I156" s="19">
        <f t="shared" si="72"/>
        <v>126.68</v>
      </c>
      <c r="J156" s="19">
        <f t="shared" si="72"/>
        <v>731.8</v>
      </c>
      <c r="K156" s="25"/>
      <c r="L156" s="19">
        <f t="shared" ref="L156" si="73">SUM(L147:L155)</f>
        <v>95.72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1160</v>
      </c>
      <c r="G157" s="32">
        <f t="shared" ref="G157" si="74">G146+G156</f>
        <v>48.839999999999996</v>
      </c>
      <c r="H157" s="32">
        <f t="shared" ref="H157" si="75">H146+H156</f>
        <v>41.58</v>
      </c>
      <c r="I157" s="32">
        <f t="shared" ref="I157" si="76">I146+I156</f>
        <v>201.18</v>
      </c>
      <c r="J157" s="32">
        <f t="shared" ref="J157:L157" si="77">J146+J156</f>
        <v>1191.8</v>
      </c>
      <c r="K157" s="32"/>
      <c r="L157" s="32">
        <f t="shared" si="77"/>
        <v>135.72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123</v>
      </c>
      <c r="F158" s="40">
        <v>200</v>
      </c>
      <c r="G158" s="40">
        <v>8</v>
      </c>
      <c r="H158" s="40">
        <v>12</v>
      </c>
      <c r="I158" s="40">
        <v>34</v>
      </c>
      <c r="J158" s="40">
        <v>271</v>
      </c>
      <c r="K158" s="41">
        <v>173</v>
      </c>
      <c r="L158" s="40">
        <v>30.49</v>
      </c>
    </row>
    <row r="159" spans="1:12" ht="15" x14ac:dyDescent="0.25">
      <c r="A159" s="23"/>
      <c r="B159" s="15"/>
      <c r="C159" s="11"/>
      <c r="D159" s="6"/>
      <c r="E159" s="42" t="s">
        <v>124</v>
      </c>
      <c r="F159" s="43">
        <v>10</v>
      </c>
      <c r="G159" s="43">
        <v>2</v>
      </c>
      <c r="H159" s="43">
        <v>3</v>
      </c>
      <c r="I159" s="43">
        <v>0</v>
      </c>
      <c r="J159" s="43">
        <v>36</v>
      </c>
      <c r="K159" s="44" t="s">
        <v>45</v>
      </c>
      <c r="L159" s="43">
        <v>4.9000000000000004</v>
      </c>
    </row>
    <row r="160" spans="1:12" ht="15" x14ac:dyDescent="0.25">
      <c r="A160" s="23"/>
      <c r="B160" s="15"/>
      <c r="C160" s="11"/>
      <c r="D160" s="7" t="s">
        <v>22</v>
      </c>
      <c r="E160" s="42" t="s">
        <v>125</v>
      </c>
      <c r="F160" s="43">
        <v>200</v>
      </c>
      <c r="G160" s="43">
        <v>0</v>
      </c>
      <c r="H160" s="43">
        <v>0</v>
      </c>
      <c r="I160" s="43">
        <v>15</v>
      </c>
      <c r="J160" s="43">
        <v>62</v>
      </c>
      <c r="K160" s="44">
        <v>76.2</v>
      </c>
      <c r="L160" s="43">
        <v>1.95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4.5999999999999996</v>
      </c>
      <c r="H161" s="43">
        <v>0.5</v>
      </c>
      <c r="I161" s="43">
        <v>29.5</v>
      </c>
      <c r="J161" s="43">
        <v>141</v>
      </c>
      <c r="K161" s="44" t="s">
        <v>45</v>
      </c>
      <c r="L161" s="43">
        <v>2.66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14.6</v>
      </c>
      <c r="H165" s="19">
        <f t="shared" si="78"/>
        <v>15.5</v>
      </c>
      <c r="I165" s="19">
        <f t="shared" si="78"/>
        <v>78.5</v>
      </c>
      <c r="J165" s="19">
        <f t="shared" si="78"/>
        <v>510</v>
      </c>
      <c r="K165" s="25"/>
      <c r="L165" s="19">
        <f t="shared" ref="L165" si="79">SUM(L158:L164)</f>
        <v>40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126</v>
      </c>
      <c r="F166" s="43">
        <v>20</v>
      </c>
      <c r="G166" s="43">
        <v>2</v>
      </c>
      <c r="H166" s="43">
        <v>2</v>
      </c>
      <c r="I166" s="43">
        <v>0</v>
      </c>
      <c r="J166" s="43">
        <v>28</v>
      </c>
      <c r="K166" s="44" t="s">
        <v>136</v>
      </c>
      <c r="L166" s="43">
        <v>8.5</v>
      </c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5</v>
      </c>
      <c r="H167" s="43">
        <v>6</v>
      </c>
      <c r="I167" s="43">
        <v>16</v>
      </c>
      <c r="J167" s="43">
        <v>133</v>
      </c>
      <c r="K167" s="44">
        <v>103</v>
      </c>
      <c r="L167" s="43">
        <v>18.97</v>
      </c>
    </row>
    <row r="168" spans="1:12" ht="15" x14ac:dyDescent="0.25">
      <c r="A168" s="23"/>
      <c r="B168" s="15"/>
      <c r="C168" s="11"/>
      <c r="D168" s="7" t="s">
        <v>28</v>
      </c>
      <c r="E168" s="42" t="s">
        <v>127</v>
      </c>
      <c r="F168" s="43">
        <v>90</v>
      </c>
      <c r="G168" s="43">
        <v>10</v>
      </c>
      <c r="H168" s="43">
        <v>13</v>
      </c>
      <c r="I168" s="43">
        <v>14</v>
      </c>
      <c r="J168" s="43">
        <v>216</v>
      </c>
      <c r="K168" s="44" t="s">
        <v>138</v>
      </c>
      <c r="L168" s="43">
        <v>48.7</v>
      </c>
    </row>
    <row r="169" spans="1:12" ht="15" x14ac:dyDescent="0.2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7</v>
      </c>
      <c r="H169" s="43">
        <v>14</v>
      </c>
      <c r="I169" s="43">
        <v>31</v>
      </c>
      <c r="J169" s="43">
        <v>186</v>
      </c>
      <c r="K169" s="44">
        <v>302</v>
      </c>
      <c r="L169" s="43">
        <v>10.4</v>
      </c>
    </row>
    <row r="170" spans="1:12" ht="15" x14ac:dyDescent="0.25">
      <c r="A170" s="23"/>
      <c r="B170" s="15"/>
      <c r="C170" s="11"/>
      <c r="D170" s="7" t="s">
        <v>30</v>
      </c>
      <c r="E170" s="42" t="s">
        <v>128</v>
      </c>
      <c r="F170" s="43">
        <v>200</v>
      </c>
      <c r="G170" s="43">
        <v>1</v>
      </c>
      <c r="H170" s="43">
        <v>0</v>
      </c>
      <c r="I170" s="43">
        <v>25</v>
      </c>
      <c r="J170" s="43">
        <v>105</v>
      </c>
      <c r="K170" s="44">
        <v>519.01</v>
      </c>
      <c r="L170" s="43">
        <v>6.15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137</v>
      </c>
      <c r="F172" s="43">
        <v>50</v>
      </c>
      <c r="G172" s="43">
        <v>3</v>
      </c>
      <c r="H172" s="43">
        <v>1</v>
      </c>
      <c r="I172" s="43">
        <v>20</v>
      </c>
      <c r="J172" s="43">
        <v>98</v>
      </c>
      <c r="K172" s="44" t="s">
        <v>45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</v>
      </c>
      <c r="H175" s="19">
        <f t="shared" si="80"/>
        <v>36</v>
      </c>
      <c r="I175" s="19">
        <f t="shared" si="80"/>
        <v>106</v>
      </c>
      <c r="J175" s="19">
        <f t="shared" si="80"/>
        <v>766</v>
      </c>
      <c r="K175" s="25"/>
      <c r="L175" s="19">
        <f t="shared" ref="L175" si="81">SUM(L166:L174)</f>
        <v>95.720000000000013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1160</v>
      </c>
      <c r="G176" s="32">
        <f t="shared" ref="G176" si="82">G165+G175</f>
        <v>42.6</v>
      </c>
      <c r="H176" s="32">
        <f t="shared" ref="H176" si="83">H165+H175</f>
        <v>51.5</v>
      </c>
      <c r="I176" s="32">
        <f t="shared" ref="I176" si="84">I165+I175</f>
        <v>184.5</v>
      </c>
      <c r="J176" s="32">
        <f t="shared" ref="J176:L176" si="85">J165+J175</f>
        <v>1276</v>
      </c>
      <c r="K176" s="32"/>
      <c r="L176" s="32">
        <f t="shared" si="85"/>
        <v>135.72000000000003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150</v>
      </c>
      <c r="G177" s="40">
        <v>13</v>
      </c>
      <c r="H177" s="40">
        <v>18</v>
      </c>
      <c r="I177" s="40">
        <v>3</v>
      </c>
      <c r="J177" s="40">
        <v>226</v>
      </c>
      <c r="K177" s="41" t="s">
        <v>71</v>
      </c>
      <c r="L177" s="40">
        <v>33.020000000000003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</v>
      </c>
      <c r="H179" s="43">
        <v>0</v>
      </c>
      <c r="I179" s="43">
        <v>5</v>
      </c>
      <c r="J179" s="43">
        <v>24</v>
      </c>
      <c r="K179" s="44">
        <v>23</v>
      </c>
      <c r="L179" s="43">
        <v>3.65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4</v>
      </c>
      <c r="H180" s="43">
        <v>4</v>
      </c>
      <c r="I180" s="43">
        <v>25</v>
      </c>
      <c r="J180" s="43">
        <v>141</v>
      </c>
      <c r="K180" s="44" t="s">
        <v>45</v>
      </c>
      <c r="L180" s="43">
        <v>3.33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17</v>
      </c>
      <c r="H184" s="19">
        <f t="shared" si="86"/>
        <v>22</v>
      </c>
      <c r="I184" s="19">
        <f t="shared" si="86"/>
        <v>33</v>
      </c>
      <c r="J184" s="19">
        <f t="shared" si="86"/>
        <v>391</v>
      </c>
      <c r="K184" s="25"/>
      <c r="L184" s="19">
        <f t="shared" ref="L184" si="87">SUM(L177:L183)</f>
        <v>40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129</v>
      </c>
      <c r="F185" s="43">
        <v>30</v>
      </c>
      <c r="G185" s="43">
        <v>0</v>
      </c>
      <c r="H185" s="43">
        <v>0</v>
      </c>
      <c r="I185" s="43">
        <v>1</v>
      </c>
      <c r="J185" s="43">
        <v>6</v>
      </c>
      <c r="K185" s="44">
        <v>17</v>
      </c>
      <c r="L185" s="43">
        <v>4.3</v>
      </c>
    </row>
    <row r="186" spans="1:12" ht="15" x14ac:dyDescent="0.25">
      <c r="A186" s="23"/>
      <c r="B186" s="15"/>
      <c r="C186" s="11"/>
      <c r="D186" s="7" t="s">
        <v>27</v>
      </c>
      <c r="E186" s="42" t="s">
        <v>130</v>
      </c>
      <c r="F186" s="43">
        <v>200</v>
      </c>
      <c r="G186" s="43">
        <v>7</v>
      </c>
      <c r="H186" s="43">
        <v>4</v>
      </c>
      <c r="I186" s="43">
        <v>20</v>
      </c>
      <c r="J186" s="43">
        <v>145</v>
      </c>
      <c r="K186" s="44">
        <v>108</v>
      </c>
      <c r="L186" s="43">
        <v>20.22</v>
      </c>
    </row>
    <row r="187" spans="1:12" ht="15" x14ac:dyDescent="0.25">
      <c r="A187" s="23"/>
      <c r="B187" s="15"/>
      <c r="C187" s="11"/>
      <c r="D187" s="7" t="s">
        <v>28</v>
      </c>
      <c r="E187" s="42" t="s">
        <v>131</v>
      </c>
      <c r="F187" s="43">
        <v>90</v>
      </c>
      <c r="G187" s="43">
        <v>12</v>
      </c>
      <c r="H187" s="43">
        <v>17</v>
      </c>
      <c r="I187" s="43">
        <v>15</v>
      </c>
      <c r="J187" s="43">
        <v>266</v>
      </c>
      <c r="K187" s="44" t="s">
        <v>139</v>
      </c>
      <c r="L187" s="43">
        <v>45.57</v>
      </c>
    </row>
    <row r="188" spans="1:12" ht="15" x14ac:dyDescent="0.25">
      <c r="A188" s="23"/>
      <c r="B188" s="15"/>
      <c r="C188" s="11"/>
      <c r="D188" s="7" t="s">
        <v>29</v>
      </c>
      <c r="E188" s="42" t="s">
        <v>132</v>
      </c>
      <c r="F188" s="43">
        <v>150</v>
      </c>
      <c r="G188" s="43">
        <v>4</v>
      </c>
      <c r="H188" s="43">
        <v>5</v>
      </c>
      <c r="I188" s="43">
        <v>24</v>
      </c>
      <c r="J188" s="43">
        <v>158</v>
      </c>
      <c r="K188" s="44" t="s">
        <v>140</v>
      </c>
      <c r="L188" s="43">
        <v>13.9</v>
      </c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1</v>
      </c>
      <c r="H189" s="43">
        <v>0</v>
      </c>
      <c r="I189" s="43">
        <v>20</v>
      </c>
      <c r="J189" s="43">
        <v>87</v>
      </c>
      <c r="K189" s="44" t="s">
        <v>45</v>
      </c>
      <c r="L189" s="43">
        <v>8.4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141</v>
      </c>
      <c r="F191" s="43">
        <v>50</v>
      </c>
      <c r="G191" s="43">
        <v>1</v>
      </c>
      <c r="H191" s="43">
        <v>0</v>
      </c>
      <c r="I191" s="43">
        <v>17</v>
      </c>
      <c r="J191" s="43">
        <v>44</v>
      </c>
      <c r="K191" s="44" t="s">
        <v>45</v>
      </c>
      <c r="L191" s="43">
        <v>3.33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25</v>
      </c>
      <c r="H194" s="19">
        <f t="shared" si="88"/>
        <v>26</v>
      </c>
      <c r="I194" s="19">
        <f t="shared" si="88"/>
        <v>97</v>
      </c>
      <c r="J194" s="19">
        <f t="shared" si="88"/>
        <v>706</v>
      </c>
      <c r="K194" s="25"/>
      <c r="L194" s="19">
        <f t="shared" ref="L194" si="89">SUM(L185:L193)</f>
        <v>95.720000000000013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1120</v>
      </c>
      <c r="G195" s="32">
        <f t="shared" ref="G195" si="90">G184+G194</f>
        <v>42</v>
      </c>
      <c r="H195" s="32">
        <f t="shared" ref="H195" si="91">H184+H194</f>
        <v>48</v>
      </c>
      <c r="I195" s="32">
        <f t="shared" ref="I195" si="92">I184+I194</f>
        <v>130</v>
      </c>
      <c r="J195" s="32">
        <f t="shared" ref="J195:L195" si="93">J184+J194</f>
        <v>1097</v>
      </c>
      <c r="K195" s="32"/>
      <c r="L195" s="32">
        <f t="shared" si="93"/>
        <v>135.72000000000003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1228.23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45.936</v>
      </c>
      <c r="H196" s="34">
        <f t="shared" si="94"/>
        <v>46.207000000000001</v>
      </c>
      <c r="I196" s="34">
        <f t="shared" si="94"/>
        <v>171.274</v>
      </c>
      <c r="J196" s="34">
        <f t="shared" si="94"/>
        <v>1257.27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135.87700000000001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BPoselki</cp:lastModifiedBy>
  <dcterms:created xsi:type="dcterms:W3CDTF">2022-05-16T14:23:56Z</dcterms:created>
  <dcterms:modified xsi:type="dcterms:W3CDTF">2023-12-01T08:57:03Z</dcterms:modified>
</cp:coreProperties>
</file>